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4to. trim digital 2021\"/>
    </mc:Choice>
  </mc:AlternateContent>
  <xr:revisionPtr revIDLastSave="0" documentId="14_{27474A91-3CC6-4CC2-B966-A92420293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E39" i="4"/>
  <c r="F39" i="4"/>
  <c r="G39" i="4"/>
  <c r="H39" i="4"/>
  <c r="H40" i="4" s="1"/>
  <c r="C39" i="4"/>
  <c r="H17" i="4"/>
  <c r="H9" i="4"/>
  <c r="H11" i="4"/>
  <c r="G11" i="4"/>
  <c r="E9" i="4"/>
  <c r="D16" i="4" l="1"/>
  <c r="E16" i="4"/>
  <c r="F16" i="4"/>
  <c r="G16" i="4"/>
  <c r="C16" i="4"/>
  <c r="H16" i="4" l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<sst xmlns="http://schemas.openxmlformats.org/spreadsheetml/2006/main" count="62" uniqueCount="39">
  <si>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</si>
  <si>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</si>
  <si>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</si>
  <si>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</si>
  <si>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</si>
  <si>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</si>
  <si>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</si>
  <si>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</si>
  <si>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</si>
  <si>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</si>
  <si>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</si>
  <si>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</si>
  <si>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</si>
  <si>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</si>
  <si>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</si>
  <si>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</si>
  <si>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</si>
  <si>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</si>
  <si>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</si>
  <si>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</si>
  <si>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</si>
  <si>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</si>
  <si>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</si>
  <si>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</si>
  <si>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</si>
  <si>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</si>
  <si>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</si>
  <si>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</si>
  <si>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</si>
  <si>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</si>
  <si>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</si>
  <si>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</si>
  <si>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</si>
  <si>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</si>
  <si>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</si>
  <si>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</si>
  <si>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</si>
  <si>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</si>
  <si>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Fideicomiso de Obras por Cooperación
Estado Analítico de Ingresos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</si>
</sst>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3" fillId="0" borderId="14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zoomScaleNormal="100" workbookViewId="0">
      <selection activeCell="N19" sqref="N19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4" t="s">
        <v>38</v>
      </c>
      <c r="B1" s="45"/>
      <c r="C1" s="45"/>
      <c r="D1" s="45"/>
      <c r="E1" s="45"/>
      <c r="F1" s="45"/>
      <c r="G1" s="45"/>
      <c r="H1" s="46"/>
    </row>
    <row r="2" spans="1:8" s="3" customFormat="1" x14ac:dyDescent="0.2">
      <c r="A2" s="47" t="s">
        <v>15</v>
      </c>
      <c r="B2" s="48"/>
      <c r="C2" s="45" t="s">
        <v>23</v>
      </c>
      <c r="D2" s="45"/>
      <c r="E2" s="45"/>
      <c r="F2" s="45"/>
      <c r="G2" s="45"/>
      <c r="H2" s="53" t="s">
        <v>20</v>
      </c>
    </row>
    <row r="3" spans="1:8" s="1" customFormat="1" ht="24.95" customHeight="1" x14ac:dyDescent="0.2">
      <c r="A3" s="49"/>
      <c r="B3" s="50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4"/>
    </row>
    <row r="4" spans="1:8" s="1" customFormat="1" x14ac:dyDescent="0.2">
      <c r="A4" s="51"/>
      <c r="B4" s="52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19"/>
      <c r="D5" s="19"/>
      <c r="E5" s="19"/>
      <c r="F5" s="19"/>
      <c r="G5" s="19"/>
      <c r="H5" s="19"/>
    </row>
    <row r="6" spans="1:8" x14ac:dyDescent="0.2">
      <c r="A6" s="32"/>
      <c r="B6" s="42" t="s">
        <v>1</v>
      </c>
      <c r="C6" s="20"/>
      <c r="D6" s="20"/>
      <c r="E6" s="20"/>
      <c r="F6" s="20"/>
      <c r="G6" s="20"/>
      <c r="H6" s="20"/>
    </row>
    <row r="7" spans="1:8" x14ac:dyDescent="0.2">
      <c r="A7" s="31"/>
      <c r="B7" s="41" t="s">
        <v>2</v>
      </c>
      <c r="C7" s="20"/>
      <c r="D7" s="20"/>
      <c r="E7" s="20"/>
      <c r="F7" s="20"/>
      <c r="G7" s="20"/>
      <c r="H7" s="20"/>
    </row>
    <row r="8" spans="1:8" x14ac:dyDescent="0.2">
      <c r="A8" s="31"/>
      <c r="B8" s="41" t="s">
        <v>3</v>
      </c>
      <c r="C8" s="20"/>
      <c r="D8" s="20"/>
      <c r="E8" s="20"/>
      <c r="F8" s="20"/>
      <c r="G8" s="20"/>
      <c r="H8" s="20"/>
    </row>
    <row r="9" spans="1:8" x14ac:dyDescent="0.2">
      <c r="A9" s="31"/>
      <c r="B9" s="41" t="s">
        <v>4</v>
      </c>
      <c r="C9" s="20">
        <v>2603791.0499999998</v>
      </c>
      <c r="D9" s="43">
        <v>-865119.25999999978</v>
      </c>
      <c r="E9" s="20">
        <f>+C9+D9</f>
        <v>1738671.79</v>
      </c>
      <c r="F9" s="20">
        <v>1729810.7</v>
      </c>
      <c r="G9" s="20">
        <v>1729810.7</v>
      </c>
      <c r="H9" s="20">
        <f>+G9-C9</f>
        <v>-873980.34999999986</v>
      </c>
    </row>
    <row r="10" spans="1:8" x14ac:dyDescent="0.2">
      <c r="A10" s="32"/>
      <c r="B10" s="42" t="s">
        <v>5</v>
      </c>
      <c r="C10" s="20"/>
      <c r="D10" s="20"/>
      <c r="E10" s="20"/>
      <c r="F10" s="20"/>
      <c r="G10" s="20"/>
      <c r="H10" s="20"/>
    </row>
    <row r="11" spans="1:8" x14ac:dyDescent="0.2">
      <c r="A11" s="38"/>
      <c r="B11" s="41" t="s">
        <v>25</v>
      </c>
      <c r="C11" s="20">
        <v>13412633.949999999</v>
      </c>
      <c r="D11" s="20">
        <v>728174.88</v>
      </c>
      <c r="E11" s="20">
        <v>14140808.83</v>
      </c>
      <c r="F11" s="20">
        <v>14304481.140000001</v>
      </c>
      <c r="G11" s="20">
        <f>+F11</f>
        <v>14304481.140000001</v>
      </c>
      <c r="H11" s="20">
        <f>+G11-C11</f>
        <v>891847.19000000134</v>
      </c>
    </row>
    <row r="12" spans="1:8" ht="22.5" x14ac:dyDescent="0.2">
      <c r="A12" s="38"/>
      <c r="B12" s="41" t="s">
        <v>26</v>
      </c>
      <c r="C12" s="20"/>
      <c r="D12" s="20"/>
      <c r="E12" s="20"/>
      <c r="F12" s="20"/>
      <c r="G12" s="20"/>
      <c r="H12" s="20"/>
    </row>
    <row r="13" spans="1:8" ht="22.5" x14ac:dyDescent="0.2">
      <c r="A13" s="38"/>
      <c r="B13" s="41" t="s">
        <v>27</v>
      </c>
      <c r="C13" s="20"/>
      <c r="D13" s="20"/>
      <c r="E13" s="20"/>
      <c r="F13" s="20"/>
      <c r="G13" s="20"/>
      <c r="H13" s="20"/>
    </row>
    <row r="14" spans="1:8" x14ac:dyDescent="0.2">
      <c r="A14" s="31"/>
      <c r="B14" s="41" t="s">
        <v>6</v>
      </c>
      <c r="C14" s="20"/>
      <c r="D14" s="20"/>
      <c r="E14" s="20"/>
      <c r="F14" s="20"/>
      <c r="G14" s="20"/>
      <c r="H14" s="20"/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14</v>
      </c>
      <c r="C16" s="21">
        <f>SUM(C5:C14)</f>
        <v>16016425</v>
      </c>
      <c r="D16" s="21">
        <f t="shared" ref="D16:H16" si="0">SUM(D5:D14)</f>
        <v>-136944.37999999977</v>
      </c>
      <c r="E16" s="21">
        <f t="shared" si="0"/>
        <v>15879480.620000001</v>
      </c>
      <c r="F16" s="21">
        <f t="shared" si="0"/>
        <v>16034291.84</v>
      </c>
      <c r="G16" s="21">
        <f t="shared" si="0"/>
        <v>16034291.84</v>
      </c>
      <c r="H16" s="21">
        <f t="shared" si="0"/>
        <v>17866.840000001481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>
        <f>+H16</f>
        <v>17866.840000001481</v>
      </c>
    </row>
    <row r="18" spans="1:8" x14ac:dyDescent="0.2">
      <c r="A18" s="55" t="s">
        <v>24</v>
      </c>
      <c r="B18" s="56"/>
      <c r="C18" s="45" t="s">
        <v>23</v>
      </c>
      <c r="D18" s="45"/>
      <c r="E18" s="45"/>
      <c r="F18" s="45"/>
      <c r="G18" s="45"/>
      <c r="H18" s="53" t="s">
        <v>20</v>
      </c>
    </row>
    <row r="19" spans="1:8" ht="22.5" x14ac:dyDescent="0.2">
      <c r="A19" s="57"/>
      <c r="B19" s="58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4"/>
    </row>
    <row r="20" spans="1:8" x14ac:dyDescent="0.2">
      <c r="A20" s="59"/>
      <c r="B20" s="60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8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8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8" x14ac:dyDescent="0.2">
      <c r="A25" s="14"/>
      <c r="B25" s="15" t="s">
        <v>3</v>
      </c>
      <c r="C25" s="23"/>
      <c r="D25" s="23"/>
      <c r="E25" s="23"/>
      <c r="F25" s="23"/>
      <c r="G25" s="23"/>
      <c r="H25" s="23"/>
    </row>
    <row r="26" spans="1:8" x14ac:dyDescent="0.2">
      <c r="A26" s="14"/>
      <c r="B26" s="15" t="s">
        <v>29</v>
      </c>
      <c r="C26" s="23"/>
      <c r="D26" s="23"/>
      <c r="E26" s="23"/>
      <c r="F26" s="23"/>
      <c r="G26" s="23"/>
      <c r="H26" s="23"/>
    </row>
    <row r="27" spans="1:8" x14ac:dyDescent="0.2">
      <c r="A27" s="14"/>
      <c r="B27" s="15" t="s">
        <v>30</v>
      </c>
      <c r="C27" s="23"/>
      <c r="D27" s="23"/>
      <c r="E27" s="23"/>
      <c r="F27" s="23"/>
      <c r="G27" s="23"/>
      <c r="H27" s="23"/>
    </row>
    <row r="28" spans="1:8" ht="22.5" x14ac:dyDescent="0.2">
      <c r="A28" s="14"/>
      <c r="B28" s="15" t="s">
        <v>31</v>
      </c>
      <c r="C28" s="23"/>
      <c r="D28" s="23"/>
      <c r="E28" s="23"/>
      <c r="F28" s="23"/>
      <c r="G28" s="23"/>
      <c r="H28" s="23"/>
    </row>
    <row r="29" spans="1:8" ht="22.5" x14ac:dyDescent="0.2">
      <c r="A29" s="14"/>
      <c r="B29" s="15" t="s">
        <v>27</v>
      </c>
      <c r="C29" s="23"/>
      <c r="D29" s="23"/>
      <c r="E29" s="23"/>
      <c r="F29" s="23"/>
      <c r="G29" s="23"/>
      <c r="H29" s="23"/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32</v>
      </c>
      <c r="C33" s="23">
        <v>2603791.0499999998</v>
      </c>
      <c r="D33" s="23">
        <v>-865119.25999999978</v>
      </c>
      <c r="E33" s="23">
        <v>1738671.79</v>
      </c>
      <c r="F33" s="23">
        <v>1729810.7</v>
      </c>
      <c r="G33" s="23">
        <v>1729810.7</v>
      </c>
      <c r="H33" s="20">
        <v>-873980.34999999986</v>
      </c>
    </row>
    <row r="34" spans="1:8" x14ac:dyDescent="0.2">
      <c r="A34" s="14"/>
      <c r="B34" s="15" t="s">
        <v>33</v>
      </c>
      <c r="C34" s="23">
        <v>13412633.949999999</v>
      </c>
      <c r="D34" s="23">
        <v>728174.88</v>
      </c>
      <c r="E34" s="23">
        <v>14140808.83</v>
      </c>
      <c r="F34" s="23">
        <v>14304481.140000001</v>
      </c>
      <c r="G34" s="23">
        <v>14304481.140000001</v>
      </c>
      <c r="H34" s="20">
        <v>891847.19000000134</v>
      </c>
    </row>
    <row r="35" spans="1:8" ht="22.5" x14ac:dyDescent="0.2">
      <c r="A35" s="14"/>
      <c r="B35" s="15" t="s">
        <v>27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34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4"/>
      <c r="D38" s="23"/>
      <c r="E38" s="23"/>
      <c r="F38" s="24"/>
      <c r="G38" s="24"/>
      <c r="H38" s="24"/>
    </row>
    <row r="39" spans="1:8" x14ac:dyDescent="0.2">
      <c r="A39" s="17"/>
      <c r="B39" s="18" t="s">
        <v>14</v>
      </c>
      <c r="C39" s="21">
        <f>SUM(C33:C38)</f>
        <v>16016425</v>
      </c>
      <c r="D39" s="21">
        <f t="shared" ref="D39:H39" si="1">SUM(D33:D38)</f>
        <v>-136944.37999999977</v>
      </c>
      <c r="E39" s="21">
        <f t="shared" si="1"/>
        <v>15879480.620000001</v>
      </c>
      <c r="F39" s="21">
        <f t="shared" si="1"/>
        <v>16034291.84</v>
      </c>
      <c r="G39" s="21">
        <f t="shared" si="1"/>
        <v>16034291.84</v>
      </c>
      <c r="H39" s="21">
        <f t="shared" si="1"/>
        <v>17866.840000001481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>
        <f>+H39</f>
        <v>17866.840000001481</v>
      </c>
    </row>
    <row r="42" spans="1:8" ht="22.5" x14ac:dyDescent="0.2">
      <c r="B42" s="36" t="s">
        <v>35</v>
      </c>
    </row>
    <row r="43" spans="1:8" x14ac:dyDescent="0.2">
      <c r="B43" s="37" t="s">
        <v>36</v>
      </c>
    </row>
    <row r="44" spans="1:8" x14ac:dyDescent="0.2">
      <c r="B44" s="37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  <ignoredError sqref="C16 D16:H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2021-07-15T16:26:57Z</cp:lastPrinted>
  <dcterms:created xsi:type="dcterms:W3CDTF">2012-12-11T20:48:19Z</dcterms:created>
  <dcterms:modified xsi:type="dcterms:W3CDTF">2022-01-14T19:10:44Z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